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146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5" i="1" l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  <c r="R3" i="1"/>
  <c r="S3" i="1" s="1"/>
</calcChain>
</file>

<file path=xl/sharedStrings.xml><?xml version="1.0" encoding="utf-8"?>
<sst xmlns="http://schemas.openxmlformats.org/spreadsheetml/2006/main" count="49" uniqueCount="20">
  <si>
    <t>District</t>
  </si>
  <si>
    <t>Population</t>
  </si>
  <si>
    <t>Hispanic Population</t>
  </si>
  <si>
    <t>#</t>
  </si>
  <si>
    <t>%</t>
  </si>
  <si>
    <t>NH Native America</t>
  </si>
  <si>
    <t>NH Hawaiian</t>
  </si>
  <si>
    <t>Deviation from Ideal Population</t>
  </si>
  <si>
    <t>Voting Age Population</t>
  </si>
  <si>
    <t>Hispanic Voting Age Population</t>
  </si>
  <si>
    <t>NH Native America Voting Age</t>
  </si>
  <si>
    <t>NH Hawaiian Voting Age</t>
  </si>
  <si>
    <t>Non-Hispanic (NH) White</t>
  </si>
  <si>
    <t>Non-Hispanic (NH) African American</t>
  </si>
  <si>
    <t>NH Asian</t>
  </si>
  <si>
    <t>NH All Other Categories</t>
  </si>
  <si>
    <t>Non-Hispanic (NH) White Voting Age</t>
  </si>
  <si>
    <t>Non-Hispanic (NH) African American Voting Age</t>
  </si>
  <si>
    <t>NH Asian Voting Age</t>
  </si>
  <si>
    <t>NH All Other Categories Voting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</si>
</sst>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10" fontId="0" fillId="0" borderId="0" xfId="0" applyNumberFormat="1"/>
    <xf numFmtId="0" fontId="2" fillId="4" borderId="1" xfId="1" applyFont="1" applyFill="1" applyAlignment="1">
      <alignment wrapText="1"/>
    </xf>
    <xf numFmtId="10" fontId="2" fillId="4" borderId="1" xfId="1" applyNumberFormat="1" applyFont="1" applyFill="1" applyAlignment="1">
      <alignment wrapText="1"/>
    </xf>
    <xf numFmtId="0" fontId="2" fillId="4" borderId="1" xfId="1" applyFont="1" applyFill="1" applyAlignment="1">
      <alignment wrapText="1"/>
    </xf>
    <xf numFmtId="0" fontId="2" fillId="4" borderId="2" xfId="1" applyFont="1" applyFill="1" applyBorder="1" applyAlignment="1">
      <alignment wrapText="1"/>
    </xf>
    <xf numFmtId="10" fontId="2" fillId="4" borderId="2" xfId="1" applyNumberFormat="1" applyFont="1" applyFill="1" applyBorder="1" applyAlignment="1">
      <alignment wrapText="1"/>
    </xf>
    <xf numFmtId="0" fontId="2" fillId="4" borderId="2" xfId="1" applyFont="1" applyFill="1" applyBorder="1" applyAlignment="1">
      <alignment wrapText="1"/>
    </xf>
    <xf numFmtId="0" fontId="2" fillId="4" borderId="3" xfId="1" applyFont="1" applyFill="1" applyBorder="1"/>
    <xf numFmtId="10" fontId="2" fillId="4" borderId="3" xfId="1" applyNumberFormat="1" applyFont="1" applyFill="1" applyBorder="1" applyAlignment="1">
      <alignment wrapText="1"/>
    </xf>
    <xf numFmtId="10" fontId="2" fillId="4" borderId="4" xfId="1" applyNumberFormat="1" applyFont="1" applyFill="1" applyBorder="1" applyAlignment="1">
      <alignment wrapText="1"/>
    </xf>
    <xf numFmtId="0" fontId="2" fillId="4" borderId="6" xfId="1" applyFont="1" applyFill="1" applyBorder="1"/>
    <xf numFmtId="0" fontId="2" fillId="4" borderId="5" xfId="1" applyFont="1" applyFill="1" applyBorder="1"/>
    <xf numFmtId="0" fontId="0" fillId="0" borderId="5" xfId="0" applyBorder="1"/>
    <xf numFmtId="3" fontId="0" fillId="0" borderId="5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2" fillId="4" borderId="9" xfId="1" applyNumberFormat="1" applyFont="1" applyFill="1" applyBorder="1"/>
    <xf numFmtId="10" fontId="0" fillId="0" borderId="9" xfId="0" applyNumberFormat="1" applyBorder="1"/>
    <xf numFmtId="0" fontId="2" fillId="4" borderId="7" xfId="1" applyFont="1" applyFill="1" applyBorder="1"/>
    <xf numFmtId="10" fontId="2" fillId="4" borderId="8" xfId="1" applyNumberFormat="1" applyFont="1" applyFill="1" applyBorder="1"/>
    <xf numFmtId="0" fontId="2" fillId="4" borderId="10" xfId="1" applyFont="1" applyFill="1" applyBorder="1"/>
    <xf numFmtId="10" fontId="2" fillId="4" borderId="10" xfId="1" applyNumberFormat="1" applyFont="1" applyFill="1" applyBorder="1"/>
    <xf numFmtId="0" fontId="0" fillId="3" borderId="5" xfId="0" applyFill="1" applyBorder="1"/>
    <xf numFmtId="3" fontId="0" fillId="3" borderId="5" xfId="0" applyNumberFormat="1" applyFill="1" applyBorder="1"/>
    <xf numFmtId="3" fontId="0" fillId="3" borderId="7" xfId="0" applyNumberFormat="1" applyFill="1" applyBorder="1"/>
    <xf numFmtId="10" fontId="0" fillId="3" borderId="9" xfId="0" applyNumberFormat="1" applyFill="1" applyBorder="1"/>
    <xf numFmtId="10" fontId="0" fillId="3" borderId="8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tabSelected="1" workbookViewId="0">
      <selection activeCell="Q17" sqref="Q17"/>
    </sheetView>
  </sheetViews>
  <sheetFormatPr defaultRowHeight="14.4" x14ac:dyDescent="0.3"/>
  <cols>
    <col min="1" max="1" width="1.44140625" customWidth="1"/>
    <col min="3" max="3" width="10.33203125" customWidth="1"/>
    <col min="4" max="4" width="7.44140625" bestFit="1" customWidth="1"/>
    <col min="5" max="5" width="7" style="3" bestFit="1" customWidth="1"/>
    <col min="6" max="6" width="7.44140625" bestFit="1" customWidth="1"/>
    <col min="7" max="7" width="7" style="3" bestFit="1" customWidth="1"/>
    <col min="8" max="8" width="7.44140625" bestFit="1" customWidth="1"/>
    <col min="9" max="9" width="7" style="3" bestFit="1" customWidth="1"/>
    <col min="10" max="10" width="6.44140625" bestFit="1" customWidth="1"/>
    <col min="11" max="11" width="7" style="3" bestFit="1" customWidth="1"/>
    <col min="12" max="12" width="7.44140625" bestFit="1" customWidth="1"/>
    <col min="13" max="13" width="7" style="3" bestFit="1" customWidth="1"/>
    <col min="14" max="14" width="6.44140625" bestFit="1" customWidth="1"/>
    <col min="15" max="15" width="6" style="3" bestFit="1" customWidth="1"/>
    <col min="16" max="16" width="5.44140625" bestFit="1" customWidth="1"/>
    <col min="17" max="17" width="6" style="3" bestFit="1" customWidth="1"/>
    <col min="18" max="18" width="6.44140625" customWidth="1"/>
    <col min="19" max="19" width="6" style="3" bestFit="1" customWidth="1"/>
  </cols>
  <sheetData>
    <row r="1" spans="2:21" s="1" customFormat="1" ht="31.2" customHeight="1" x14ac:dyDescent="0.3">
      <c r="B1" s="7" t="s">
        <v>0</v>
      </c>
      <c r="C1" s="7" t="s">
        <v>1</v>
      </c>
      <c r="D1" s="8" t="s">
        <v>7</v>
      </c>
      <c r="E1" s="8"/>
      <c r="F1" s="9" t="s">
        <v>2</v>
      </c>
      <c r="G1" s="9"/>
      <c r="H1" s="9" t="s">
        <v>12</v>
      </c>
      <c r="I1" s="9"/>
      <c r="J1" s="9" t="s">
        <v>13</v>
      </c>
      <c r="K1" s="9"/>
      <c r="L1" s="9" t="s">
        <v>5</v>
      </c>
      <c r="M1" s="9"/>
      <c r="N1" s="11" t="s">
        <v>14</v>
      </c>
      <c r="O1" s="12"/>
      <c r="P1" s="9" t="s">
        <v>6</v>
      </c>
      <c r="Q1" s="8"/>
      <c r="R1" s="9" t="s">
        <v>15</v>
      </c>
      <c r="S1" s="8"/>
      <c r="T1" s="2"/>
      <c r="U1" s="2"/>
    </row>
    <row r="2" spans="2:21" x14ac:dyDescent="0.3">
      <c r="B2" s="14"/>
      <c r="C2" s="13"/>
      <c r="D2" s="10" t="s">
        <v>3</v>
      </c>
      <c r="E2" s="19" t="s">
        <v>4</v>
      </c>
      <c r="F2" s="21" t="s">
        <v>3</v>
      </c>
      <c r="G2" s="22" t="s">
        <v>4</v>
      </c>
      <c r="H2" s="21" t="s">
        <v>3</v>
      </c>
      <c r="I2" s="22" t="s">
        <v>4</v>
      </c>
      <c r="J2" s="21" t="s">
        <v>3</v>
      </c>
      <c r="K2" s="22" t="s">
        <v>4</v>
      </c>
      <c r="L2" s="21" t="s">
        <v>3</v>
      </c>
      <c r="M2" s="22" t="s">
        <v>4</v>
      </c>
      <c r="N2" s="21" t="s">
        <v>3</v>
      </c>
      <c r="O2" s="22" t="s">
        <v>4</v>
      </c>
      <c r="P2" s="21" t="s">
        <v>3</v>
      </c>
      <c r="Q2" s="22" t="s">
        <v>4</v>
      </c>
      <c r="R2" s="21" t="s">
        <v>3</v>
      </c>
      <c r="S2" s="22" t="s">
        <v>4</v>
      </c>
    </row>
    <row r="3" spans="2:21" x14ac:dyDescent="0.3">
      <c r="B3" s="15">
        <v>1</v>
      </c>
      <c r="C3" s="16">
        <v>710224</v>
      </c>
      <c r="D3" s="17">
        <v>710224</v>
      </c>
      <c r="E3" s="20">
        <v>0</v>
      </c>
      <c r="F3" s="17">
        <v>176915</v>
      </c>
      <c r="G3" s="18">
        <v>0.24909700000000001</v>
      </c>
      <c r="H3" s="17">
        <v>341772</v>
      </c>
      <c r="I3" s="18">
        <v>0.48121700000000001</v>
      </c>
      <c r="J3" s="17">
        <v>22202</v>
      </c>
      <c r="K3" s="18">
        <v>3.1260999999999997E-2</v>
      </c>
      <c r="L3" s="17">
        <v>144297</v>
      </c>
      <c r="M3" s="18">
        <v>0.20317099999999999</v>
      </c>
      <c r="N3" s="17">
        <v>9258</v>
      </c>
      <c r="O3" s="18">
        <v>1.3035E-2</v>
      </c>
      <c r="P3" s="17">
        <v>1981</v>
      </c>
      <c r="Q3" s="18">
        <v>2.7889999999999998E-3</v>
      </c>
      <c r="R3" s="17">
        <f>C3-F3-H3-J3-L3-N3-P3</f>
        <v>13799</v>
      </c>
      <c r="S3" s="18">
        <f>R3/C3</f>
        <v>1.9429081529207685E-2</v>
      </c>
    </row>
    <row r="4" spans="2:21" x14ac:dyDescent="0.3">
      <c r="B4" s="25">
        <v>2</v>
      </c>
      <c r="C4" s="26">
        <v>710225</v>
      </c>
      <c r="D4" s="27">
        <v>710224</v>
      </c>
      <c r="E4" s="28">
        <v>0</v>
      </c>
      <c r="F4" s="27">
        <v>173450</v>
      </c>
      <c r="G4" s="29">
        <v>0.24421799999999999</v>
      </c>
      <c r="H4" s="27">
        <v>467329</v>
      </c>
      <c r="I4" s="29">
        <v>0.65800099999999995</v>
      </c>
      <c r="J4" s="27">
        <v>24542</v>
      </c>
      <c r="K4" s="29">
        <v>3.4555000000000002E-2</v>
      </c>
      <c r="L4" s="27">
        <v>7006</v>
      </c>
      <c r="M4" s="29">
        <v>9.8639999999999995E-3</v>
      </c>
      <c r="N4" s="27">
        <v>21142</v>
      </c>
      <c r="O4" s="29">
        <v>2.9767999999999999E-2</v>
      </c>
      <c r="P4" s="27">
        <v>1120</v>
      </c>
      <c r="Q4" s="29">
        <v>1.5770000000000001E-3</v>
      </c>
      <c r="R4" s="27">
        <f>C4-F4-H4-J4-L4-N4-P4</f>
        <v>15636</v>
      </c>
      <c r="S4" s="29">
        <f>R4/C4</f>
        <v>2.2015558449787039E-2</v>
      </c>
    </row>
    <row r="5" spans="2:21" x14ac:dyDescent="0.3">
      <c r="B5" s="15">
        <v>3</v>
      </c>
      <c r="C5" s="16">
        <v>710224</v>
      </c>
      <c r="D5" s="17">
        <v>710224</v>
      </c>
      <c r="E5" s="20">
        <v>0</v>
      </c>
      <c r="F5" s="17">
        <v>426618</v>
      </c>
      <c r="G5" s="18">
        <v>0.60068100000000002</v>
      </c>
      <c r="H5" s="17">
        <v>202446</v>
      </c>
      <c r="I5" s="18">
        <v>0.28504499999999999</v>
      </c>
      <c r="J5" s="17">
        <v>26993</v>
      </c>
      <c r="K5" s="18">
        <v>3.8005999999999998E-2</v>
      </c>
      <c r="L5" s="17">
        <v>31808</v>
      </c>
      <c r="M5" s="18">
        <v>4.4785999999999999E-2</v>
      </c>
      <c r="N5" s="17">
        <v>11229</v>
      </c>
      <c r="O5" s="18">
        <v>1.5810999999999999E-2</v>
      </c>
      <c r="P5" s="17">
        <v>789</v>
      </c>
      <c r="Q5" s="18">
        <v>1.111E-3</v>
      </c>
      <c r="R5" s="17">
        <f>C5-F5-H5-J5-L5-N5-P5</f>
        <v>10341</v>
      </c>
      <c r="S5" s="18">
        <f>R5/C5</f>
        <v>1.456019509337899E-2</v>
      </c>
    </row>
    <row r="6" spans="2:21" x14ac:dyDescent="0.3">
      <c r="B6" s="25">
        <v>4</v>
      </c>
      <c r="C6" s="26">
        <v>710224</v>
      </c>
      <c r="D6" s="27">
        <v>710224</v>
      </c>
      <c r="E6" s="28">
        <v>0</v>
      </c>
      <c r="F6" s="27">
        <v>126016</v>
      </c>
      <c r="G6" s="29">
        <v>0.17743100000000001</v>
      </c>
      <c r="H6" s="27">
        <v>534421</v>
      </c>
      <c r="I6" s="29">
        <v>0.75246800000000003</v>
      </c>
      <c r="J6" s="27">
        <v>7966</v>
      </c>
      <c r="K6" s="29">
        <v>1.1216E-2</v>
      </c>
      <c r="L6" s="27">
        <v>20671</v>
      </c>
      <c r="M6" s="29">
        <v>2.9104999999999999E-2</v>
      </c>
      <c r="N6" s="27">
        <v>7584</v>
      </c>
      <c r="O6" s="29">
        <v>1.0678E-2</v>
      </c>
      <c r="P6" s="27">
        <v>857</v>
      </c>
      <c r="Q6" s="29">
        <v>1.207E-3</v>
      </c>
      <c r="R6" s="27">
        <f>C6-F6-H6-J6-L6-N6-P6</f>
        <v>12709</v>
      </c>
      <c r="S6" s="29">
        <f>R6/C6</f>
        <v>1.7894354457185339E-2</v>
      </c>
    </row>
    <row r="7" spans="2:21" x14ac:dyDescent="0.3">
      <c r="B7" s="15">
        <v>5</v>
      </c>
      <c r="C7" s="16">
        <v>710224</v>
      </c>
      <c r="D7" s="17">
        <v>710224</v>
      </c>
      <c r="E7" s="20">
        <v>0</v>
      </c>
      <c r="F7" s="17">
        <v>115506</v>
      </c>
      <c r="G7" s="18">
        <v>0.162633</v>
      </c>
      <c r="H7" s="17">
        <v>530198</v>
      </c>
      <c r="I7" s="18">
        <v>0.74652200000000002</v>
      </c>
      <c r="J7" s="17">
        <v>18674</v>
      </c>
      <c r="K7" s="18">
        <v>2.6293E-2</v>
      </c>
      <c r="L7" s="17">
        <v>8872</v>
      </c>
      <c r="M7" s="18">
        <v>1.2492E-2</v>
      </c>
      <c r="N7" s="17">
        <v>22460</v>
      </c>
      <c r="O7" s="18">
        <v>3.1623999999999999E-2</v>
      </c>
      <c r="P7" s="17">
        <v>791</v>
      </c>
      <c r="Q7" s="18">
        <v>1.114E-3</v>
      </c>
      <c r="R7" s="17">
        <f>C7-F7-H7-J7-L7-N7-P7</f>
        <v>13723</v>
      </c>
      <c r="S7" s="18">
        <f>R7/C7</f>
        <v>1.9322073036112549E-2</v>
      </c>
    </row>
    <row r="8" spans="2:21" x14ac:dyDescent="0.3">
      <c r="B8" s="25">
        <v>6</v>
      </c>
      <c r="C8" s="26">
        <v>710224</v>
      </c>
      <c r="D8" s="27">
        <v>710224</v>
      </c>
      <c r="E8" s="28">
        <v>0</v>
      </c>
      <c r="F8" s="27">
        <v>137503</v>
      </c>
      <c r="G8" s="29">
        <v>0.193605</v>
      </c>
      <c r="H8" s="27">
        <v>499408</v>
      </c>
      <c r="I8" s="29">
        <v>0.70316999999999996</v>
      </c>
      <c r="J8" s="27">
        <v>27823</v>
      </c>
      <c r="K8" s="29">
        <v>3.9175000000000001E-2</v>
      </c>
      <c r="L8" s="27">
        <v>5973</v>
      </c>
      <c r="M8" s="29">
        <v>8.4100000000000008E-3</v>
      </c>
      <c r="N8" s="27">
        <v>23707</v>
      </c>
      <c r="O8" s="29">
        <v>3.338E-2</v>
      </c>
      <c r="P8" s="27">
        <v>1074</v>
      </c>
      <c r="Q8" s="29">
        <v>1.5120000000000001E-3</v>
      </c>
      <c r="R8" s="27">
        <f>C8-F8-H8-J8-L8-N8-P8</f>
        <v>14736</v>
      </c>
      <c r="S8" s="29">
        <f>R8/C8</f>
        <v>2.074838360855167E-2</v>
      </c>
    </row>
    <row r="9" spans="2:21" x14ac:dyDescent="0.3">
      <c r="B9" s="15">
        <v>7</v>
      </c>
      <c r="C9" s="16">
        <v>710224</v>
      </c>
      <c r="D9" s="17">
        <v>710224</v>
      </c>
      <c r="E9" s="20">
        <v>0</v>
      </c>
      <c r="F9" s="17">
        <v>452260</v>
      </c>
      <c r="G9" s="18">
        <v>0.63678500000000005</v>
      </c>
      <c r="H9" s="17">
        <v>154948</v>
      </c>
      <c r="I9" s="18">
        <v>0.218168</v>
      </c>
      <c r="J9" s="17">
        <v>60278</v>
      </c>
      <c r="K9" s="18">
        <v>8.4872000000000003E-2</v>
      </c>
      <c r="L9" s="17">
        <v>13784</v>
      </c>
      <c r="M9" s="18">
        <v>1.9408000000000002E-2</v>
      </c>
      <c r="N9" s="17">
        <v>16531</v>
      </c>
      <c r="O9" s="18">
        <v>2.3276000000000002E-2</v>
      </c>
      <c r="P9" s="17">
        <v>988</v>
      </c>
      <c r="Q9" s="18">
        <v>1.3910000000000001E-3</v>
      </c>
      <c r="R9" s="17">
        <f>C9-F9-H9-J9-L9-N9-P9</f>
        <v>11435</v>
      </c>
      <c r="S9" s="18">
        <f>R9/C9</f>
        <v>1.6100554191353714E-2</v>
      </c>
    </row>
    <row r="10" spans="2:21" x14ac:dyDescent="0.3">
      <c r="B10" s="25">
        <v>8</v>
      </c>
      <c r="C10" s="26">
        <v>710224</v>
      </c>
      <c r="D10" s="27">
        <v>710224</v>
      </c>
      <c r="E10" s="28">
        <v>0</v>
      </c>
      <c r="F10" s="27">
        <v>158134</v>
      </c>
      <c r="G10" s="29">
        <v>0.22265399999999999</v>
      </c>
      <c r="H10" s="27">
        <v>448226</v>
      </c>
      <c r="I10" s="29">
        <v>0.63110500000000003</v>
      </c>
      <c r="J10" s="27">
        <v>31920</v>
      </c>
      <c r="K10" s="29">
        <v>4.4943999999999998E-2</v>
      </c>
      <c r="L10" s="27">
        <v>19131</v>
      </c>
      <c r="M10" s="29">
        <v>2.6936999999999999E-2</v>
      </c>
      <c r="N10" s="27">
        <v>34447</v>
      </c>
      <c r="O10" s="29">
        <v>4.8502000000000003E-2</v>
      </c>
      <c r="P10" s="27">
        <v>1891</v>
      </c>
      <c r="Q10" s="29">
        <v>2.663E-3</v>
      </c>
      <c r="R10" s="27">
        <f>C10-F10-H10-J10-L10-N10-P10</f>
        <v>16475</v>
      </c>
      <c r="S10" s="29">
        <f>R10/C10</f>
        <v>2.3196906891346954E-2</v>
      </c>
    </row>
    <row r="11" spans="2:21" x14ac:dyDescent="0.3">
      <c r="B11" s="15">
        <v>9</v>
      </c>
      <c r="C11" s="16">
        <v>710224</v>
      </c>
      <c r="D11" s="17">
        <v>710224</v>
      </c>
      <c r="E11" s="20">
        <v>0</v>
      </c>
      <c r="F11" s="17">
        <v>128747</v>
      </c>
      <c r="G11" s="18">
        <v>0.18127699999999999</v>
      </c>
      <c r="H11" s="17">
        <v>516899</v>
      </c>
      <c r="I11" s="18">
        <v>0.72779700000000003</v>
      </c>
      <c r="J11" s="17">
        <v>18703</v>
      </c>
      <c r="K11" s="18">
        <v>2.6334E-2</v>
      </c>
      <c r="L11" s="17">
        <v>5884</v>
      </c>
      <c r="M11" s="18">
        <v>8.2850000000000007E-3</v>
      </c>
      <c r="N11" s="17">
        <v>24151</v>
      </c>
      <c r="O11" s="18">
        <v>3.4005000000000001E-2</v>
      </c>
      <c r="P11" s="17">
        <v>1468</v>
      </c>
      <c r="Q11" s="18">
        <v>2.0669999999999998E-3</v>
      </c>
      <c r="R11" s="17">
        <f>C11-F11-H11-J11-L11-N11-P11</f>
        <v>14372</v>
      </c>
      <c r="S11" s="18">
        <f>R11/C11</f>
        <v>2.0235869246885491E-2</v>
      </c>
    </row>
    <row r="12" spans="2:21" s="33" customFormat="1" x14ac:dyDescent="0.3">
      <c r="B12" s="30"/>
      <c r="C12" s="31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</row>
    <row r="13" spans="2:21" s="33" customFormat="1" x14ac:dyDescent="0.3">
      <c r="B13" s="30"/>
      <c r="C13" s="31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</row>
    <row r="14" spans="2:21" ht="15" thickBot="1" x14ac:dyDescent="0.35"/>
    <row r="15" spans="2:21" ht="43.2" customHeight="1" thickTop="1" thickBot="1" x14ac:dyDescent="0.35">
      <c r="B15" s="4" t="s">
        <v>0</v>
      </c>
      <c r="C15" s="4" t="s">
        <v>8</v>
      </c>
      <c r="D15" s="6" t="s">
        <v>9</v>
      </c>
      <c r="E15" s="6"/>
      <c r="F15" s="6" t="s">
        <v>16</v>
      </c>
      <c r="G15" s="6"/>
      <c r="H15" s="6" t="s">
        <v>17</v>
      </c>
      <c r="I15" s="6"/>
      <c r="J15" s="6" t="s">
        <v>10</v>
      </c>
      <c r="K15" s="6"/>
      <c r="L15" s="6" t="s">
        <v>18</v>
      </c>
      <c r="M15" s="6"/>
      <c r="N15" s="6" t="s">
        <v>11</v>
      </c>
      <c r="O15" s="5"/>
      <c r="P15" s="6" t="s">
        <v>19</v>
      </c>
      <c r="Q15" s="5"/>
    </row>
    <row r="16" spans="2:21" ht="15" thickTop="1" x14ac:dyDescent="0.3">
      <c r="B16" s="23"/>
      <c r="C16" s="23"/>
      <c r="D16" s="23" t="s">
        <v>3</v>
      </c>
      <c r="E16" s="24" t="s">
        <v>4</v>
      </c>
      <c r="F16" s="23" t="s">
        <v>3</v>
      </c>
      <c r="G16" s="24" t="s">
        <v>4</v>
      </c>
      <c r="H16" s="23" t="s">
        <v>3</v>
      </c>
      <c r="I16" s="24" t="s">
        <v>4</v>
      </c>
      <c r="J16" s="23" t="s">
        <v>3</v>
      </c>
      <c r="K16" s="24" t="s">
        <v>4</v>
      </c>
      <c r="L16" s="23" t="s">
        <v>3</v>
      </c>
      <c r="M16" s="24" t="s">
        <v>4</v>
      </c>
      <c r="N16" s="23" t="s">
        <v>3</v>
      </c>
      <c r="O16" s="24" t="s">
        <v>4</v>
      </c>
      <c r="P16" s="23" t="s">
        <v>3</v>
      </c>
      <c r="Q16" s="24" t="s">
        <v>4</v>
      </c>
    </row>
    <row r="17" spans="2:17" x14ac:dyDescent="0.3">
      <c r="B17" s="15">
        <v>1</v>
      </c>
      <c r="C17" s="16">
        <v>511182</v>
      </c>
      <c r="D17" s="17">
        <v>114261</v>
      </c>
      <c r="E17" s="18">
        <v>0.223523</v>
      </c>
      <c r="F17" s="17">
        <v>268169</v>
      </c>
      <c r="G17" s="18">
        <v>0.52460600000000002</v>
      </c>
      <c r="H17" s="17">
        <v>16506</v>
      </c>
      <c r="I17" s="18">
        <v>3.2289999999999999E-2</v>
      </c>
      <c r="J17" s="17">
        <v>96252</v>
      </c>
      <c r="K17" s="18">
        <v>0.18829299999999999</v>
      </c>
      <c r="L17" s="17">
        <v>7459</v>
      </c>
      <c r="M17" s="18">
        <v>1.4592000000000001E-2</v>
      </c>
      <c r="N17" s="17">
        <v>1679</v>
      </c>
      <c r="O17" s="18">
        <v>3.2850000000000002E-3</v>
      </c>
      <c r="P17" s="17">
        <f>C17-D17-F17-H17-J17-L17-N17</f>
        <v>6856</v>
      </c>
      <c r="Q17" s="18">
        <f>P17/C17</f>
        <v>1.341205285006123E-2</v>
      </c>
    </row>
    <row r="18" spans="2:17" x14ac:dyDescent="0.3">
      <c r="B18" s="25">
        <v>2</v>
      </c>
      <c r="C18" s="26">
        <v>564792</v>
      </c>
      <c r="D18" s="27">
        <v>115104</v>
      </c>
      <c r="E18" s="29">
        <v>0.20379900000000001</v>
      </c>
      <c r="F18" s="27">
        <v>398711</v>
      </c>
      <c r="G18" s="29">
        <v>0.70594299999999999</v>
      </c>
      <c r="H18" s="27">
        <v>18480</v>
      </c>
      <c r="I18" s="29">
        <v>3.2719999999999999E-2</v>
      </c>
      <c r="J18" s="27">
        <v>5281</v>
      </c>
      <c r="K18" s="29">
        <v>9.3500000000000007E-3</v>
      </c>
      <c r="L18" s="27">
        <v>17293</v>
      </c>
      <c r="M18" s="29">
        <v>3.0617999999999999E-2</v>
      </c>
      <c r="N18" s="27">
        <v>826</v>
      </c>
      <c r="O18" s="29">
        <v>1.462E-3</v>
      </c>
      <c r="P18" s="27">
        <f>C18-D18-F18-H18-J18-L18-N18</f>
        <v>9097</v>
      </c>
      <c r="Q18" s="29">
        <f>P18/C18</f>
        <v>1.6106814544115354E-2</v>
      </c>
    </row>
    <row r="19" spans="2:17" x14ac:dyDescent="0.3">
      <c r="B19" s="15">
        <v>3</v>
      </c>
      <c r="C19" s="16">
        <v>490352</v>
      </c>
      <c r="D19" s="17">
        <v>270588</v>
      </c>
      <c r="E19" s="18">
        <v>0.55182399999999998</v>
      </c>
      <c r="F19" s="17">
        <v>164776</v>
      </c>
      <c r="G19" s="18">
        <v>0.336036</v>
      </c>
      <c r="H19" s="17">
        <v>18831</v>
      </c>
      <c r="I19" s="18">
        <v>3.8403E-2</v>
      </c>
      <c r="J19" s="17">
        <v>21337</v>
      </c>
      <c r="K19" s="18">
        <v>4.3513999999999997E-2</v>
      </c>
      <c r="L19" s="17">
        <v>8664</v>
      </c>
      <c r="M19" s="18">
        <v>1.7669000000000001E-2</v>
      </c>
      <c r="N19" s="17">
        <v>585</v>
      </c>
      <c r="O19" s="18">
        <v>1.193E-3</v>
      </c>
      <c r="P19" s="17">
        <f>C19-D19-F19-H19-J19-L19-N19</f>
        <v>5571</v>
      </c>
      <c r="Q19" s="18">
        <f>P19/C19</f>
        <v>1.1361226221163572E-2</v>
      </c>
    </row>
    <row r="20" spans="2:17" x14ac:dyDescent="0.3">
      <c r="B20" s="25">
        <v>4</v>
      </c>
      <c r="C20" s="26">
        <v>562274</v>
      </c>
      <c r="D20" s="27">
        <v>79749</v>
      </c>
      <c r="E20" s="29">
        <v>0.14183299999999999</v>
      </c>
      <c r="F20" s="27">
        <v>447169</v>
      </c>
      <c r="G20" s="29">
        <v>0.79528699999999997</v>
      </c>
      <c r="H20" s="27">
        <v>5992</v>
      </c>
      <c r="I20" s="29">
        <v>1.0657E-2</v>
      </c>
      <c r="J20" s="27">
        <v>14717</v>
      </c>
      <c r="K20" s="29">
        <v>2.6173999999999999E-2</v>
      </c>
      <c r="L20" s="27">
        <v>6297</v>
      </c>
      <c r="M20" s="29">
        <v>1.1199000000000001E-2</v>
      </c>
      <c r="N20" s="27">
        <v>685</v>
      </c>
      <c r="O20" s="29">
        <v>1.2179999999999999E-3</v>
      </c>
      <c r="P20" s="27">
        <f>C20-D20-F20-H20-J20-L20-N20</f>
        <v>7665</v>
      </c>
      <c r="Q20" s="29">
        <f>P20/C20</f>
        <v>1.3632143759092542E-2</v>
      </c>
    </row>
    <row r="21" spans="2:17" x14ac:dyDescent="0.3">
      <c r="B21" s="15">
        <v>5</v>
      </c>
      <c r="C21" s="16">
        <v>551830</v>
      </c>
      <c r="D21" s="17">
        <v>73470</v>
      </c>
      <c r="E21" s="18">
        <v>0.13313900000000001</v>
      </c>
      <c r="F21" s="17">
        <v>432199</v>
      </c>
      <c r="G21" s="18">
        <v>0.78320999999999996</v>
      </c>
      <c r="H21" s="17">
        <v>14231</v>
      </c>
      <c r="I21" s="18">
        <v>2.5788999999999999E-2</v>
      </c>
      <c r="J21" s="17">
        <v>6408</v>
      </c>
      <c r="K21" s="18">
        <v>1.1612000000000001E-2</v>
      </c>
      <c r="L21" s="17">
        <v>17474</v>
      </c>
      <c r="M21" s="18">
        <v>3.1666E-2</v>
      </c>
      <c r="N21" s="17">
        <v>582</v>
      </c>
      <c r="O21" s="18">
        <v>1.0549999999999999E-3</v>
      </c>
      <c r="P21" s="17">
        <f>C21-D21-F21-H21-J21-L21-N21</f>
        <v>7466</v>
      </c>
      <c r="Q21" s="18">
        <f>P21/C21</f>
        <v>1.3529529021618978E-2</v>
      </c>
    </row>
    <row r="22" spans="2:17" x14ac:dyDescent="0.3">
      <c r="B22" s="25">
        <v>6</v>
      </c>
      <c r="C22" s="26">
        <v>540415</v>
      </c>
      <c r="D22" s="27">
        <v>85011</v>
      </c>
      <c r="E22" s="29">
        <v>0.157307</v>
      </c>
      <c r="F22" s="27">
        <v>405300</v>
      </c>
      <c r="G22" s="29">
        <v>0.74997899999999995</v>
      </c>
      <c r="H22" s="27">
        <v>19713</v>
      </c>
      <c r="I22" s="29">
        <v>3.6477999999999997E-2</v>
      </c>
      <c r="J22" s="27">
        <v>4279</v>
      </c>
      <c r="K22" s="29">
        <v>7.9179999999999997E-3</v>
      </c>
      <c r="L22" s="27">
        <v>18053</v>
      </c>
      <c r="M22" s="29">
        <v>3.3405999999999998E-2</v>
      </c>
      <c r="N22" s="27">
        <v>760</v>
      </c>
      <c r="O22" s="29">
        <v>1.4059999999999999E-3</v>
      </c>
      <c r="P22" s="27">
        <f>C22-D22-F22-H22-J22-L22-N22</f>
        <v>7299</v>
      </c>
      <c r="Q22" s="29">
        <f>P22/C22</f>
        <v>1.3506286835117455E-2</v>
      </c>
    </row>
    <row r="23" spans="2:17" x14ac:dyDescent="0.3">
      <c r="B23" s="15">
        <v>7</v>
      </c>
      <c r="C23" s="16">
        <v>475399</v>
      </c>
      <c r="D23" s="17">
        <v>272868</v>
      </c>
      <c r="E23" s="18">
        <v>0.57397699999999996</v>
      </c>
      <c r="F23" s="17">
        <v>131481</v>
      </c>
      <c r="G23" s="18">
        <v>0.27656999999999998</v>
      </c>
      <c r="H23" s="17">
        <v>41922</v>
      </c>
      <c r="I23" s="18">
        <v>8.8182999999999997E-2</v>
      </c>
      <c r="J23" s="17">
        <v>9630</v>
      </c>
      <c r="K23" s="18">
        <v>2.0257000000000001E-2</v>
      </c>
      <c r="L23" s="17">
        <v>12509</v>
      </c>
      <c r="M23" s="18">
        <v>2.6313E-2</v>
      </c>
      <c r="N23" s="17">
        <v>724</v>
      </c>
      <c r="O23" s="18">
        <v>1.523E-3</v>
      </c>
      <c r="P23" s="17">
        <f>C23-D23-F23-H23-J23-L23-N23</f>
        <v>6265</v>
      </c>
      <c r="Q23" s="18">
        <f>P23/C23</f>
        <v>1.3178403824997529E-2</v>
      </c>
    </row>
    <row r="24" spans="2:17" x14ac:dyDescent="0.3">
      <c r="B24" s="25">
        <v>8</v>
      </c>
      <c r="C24" s="26">
        <v>553742</v>
      </c>
      <c r="D24" s="27">
        <v>102766</v>
      </c>
      <c r="E24" s="29">
        <v>0.185585</v>
      </c>
      <c r="F24" s="27">
        <v>376450</v>
      </c>
      <c r="G24" s="29">
        <v>0.67982900000000002</v>
      </c>
      <c r="H24" s="27">
        <v>23619</v>
      </c>
      <c r="I24" s="29">
        <v>4.2653000000000003E-2</v>
      </c>
      <c r="J24" s="27">
        <v>13279</v>
      </c>
      <c r="K24" s="29">
        <v>2.3980000000000001E-2</v>
      </c>
      <c r="L24" s="27">
        <v>27092</v>
      </c>
      <c r="M24" s="29">
        <v>4.8925000000000003E-2</v>
      </c>
      <c r="N24" s="27">
        <v>1351</v>
      </c>
      <c r="O24" s="29">
        <v>2.4399999999999999E-3</v>
      </c>
      <c r="P24" s="27">
        <f>C24-D24-F24-H24-J24-L24-N24</f>
        <v>9185</v>
      </c>
      <c r="Q24" s="29">
        <f>P24/C24</f>
        <v>1.6587147082937542E-2</v>
      </c>
    </row>
    <row r="25" spans="2:17" x14ac:dyDescent="0.3">
      <c r="B25" s="15">
        <v>9</v>
      </c>
      <c r="C25" s="16">
        <v>513017</v>
      </c>
      <c r="D25" s="17">
        <v>77386</v>
      </c>
      <c r="E25" s="18">
        <v>0.15084500000000001</v>
      </c>
      <c r="F25" s="17">
        <v>393640</v>
      </c>
      <c r="G25" s="18">
        <v>0.76730399999999999</v>
      </c>
      <c r="H25" s="17">
        <v>12955</v>
      </c>
      <c r="I25" s="18">
        <v>2.5253000000000001E-2</v>
      </c>
      <c r="J25" s="17">
        <v>4024</v>
      </c>
      <c r="K25" s="18">
        <v>7.8440000000000003E-3</v>
      </c>
      <c r="L25" s="17">
        <v>17476</v>
      </c>
      <c r="M25" s="18">
        <v>3.4064999999999998E-2</v>
      </c>
      <c r="N25" s="17">
        <v>1008</v>
      </c>
      <c r="O25" s="18">
        <v>1.9650000000000002E-3</v>
      </c>
      <c r="P25" s="17">
        <f>C25-D25-F25-H25-J25-L25-N25</f>
        <v>6528</v>
      </c>
      <c r="Q25" s="18">
        <f>P25/C25</f>
        <v>1.2724724521799473E-2</v>
      </c>
    </row>
  </sheetData>
  <sortState ref="B37:Q66">
    <sortCondition ref="B37"/>
  </sortState>
  <mergeCells count="16">
    <mergeCell ref="P15:Q15"/>
    <mergeCell ref="R1:S1"/>
    <mergeCell ref="T1:U1"/>
    <mergeCell ref="F1:G1"/>
    <mergeCell ref="D15:E15"/>
    <mergeCell ref="F15:G15"/>
    <mergeCell ref="H15:I15"/>
    <mergeCell ref="J15:K15"/>
    <mergeCell ref="L15:M15"/>
    <mergeCell ref="N15:O15"/>
    <mergeCell ref="D1:E1"/>
    <mergeCell ref="H1:I1"/>
    <mergeCell ref="J1:K1"/>
    <mergeCell ref="L1:M1"/>
    <mergeCell ref="N1:O1"/>
    <mergeCell ref="P1:Q1"/>
  </mergeCells>
  <printOptions horizontalCentered="1" verticalCentered="1"/>
  <pageMargins left="0.7" right="0.7" top="0.75" bottom="0.75" header="0.3" footer="0.3"/>
  <pageSetup scale="90" fitToHeight="2" orientation="landscape" verticalDpi="0" r:id="rId1"/>
  <headerFooter>
    <oddHeader>&amp;C&amp;14Alternate Congressional Districts Population Breakdown</oddHeader>
    <evenHeader>&amp;C&amp;14Alternate Legislative Districts Voting Age Population Breakdown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2012-01-27T04:37:47Z</cp:lastPrinted>
  <dcterms:created xsi:type="dcterms:W3CDTF">2012-01-27T02:43:15Z</dcterms:created>
  <dcterms:modified xsi:type="dcterms:W3CDTF">2012-01-27T04:38:04Z</dcterms:modified>
</cp:coreProperties>
</file>